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<sst xmlns="http://schemas.openxmlformats.org/spreadsheetml/2006/main" count="48" uniqueCount="36">
  <si>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序号</t>
  </si>
  <si>
    <t>学科</t>
  </si>
  <si>
    <t>学号</t>
  </si>
  <si>
    <t>姓名</t>
  </si>
  <si>
    <t>课程学习成绩分</t>
  </si>
  <si>
    <t>课程学习成绩分50%</t>
  </si>
  <si>
    <t>论文开题成绩分</t>
  </si>
  <si>
    <t>论文开题成绩分20%</t>
  </si>
  <si>
    <t>科研综合表现分</t>
  </si>
  <si>
    <t>科研综合表现分20%</t>
  </si>
  <si>
    <t>导师评价分</t>
  </si>
  <si>
    <t>导师评价分5%</t>
  </si>
  <si>
    <t>德育综合表现分</t>
  </si>
  <si>
    <t>德育综合表现分5%</t>
  </si>
  <si>
    <t>奖学金评定总分</t>
  </si>
  <si>
    <t>奖学金等级</t>
  </si>
  <si>
    <t>二等</t>
  </si>
  <si>
    <t>三等</t>
  </si>
  <si>
    <t>一等</t>
  </si>
  <si>
    <t>公共管理（行政）</t>
  </si>
  <si>
    <t>18S010134</t>
  </si>
  <si>
    <t>张奋宇</t>
  </si>
  <si>
    <t>18S010131</t>
  </si>
  <si>
    <t>任雪飞</t>
  </si>
  <si>
    <t>18S010136</t>
  </si>
  <si>
    <t>巩宜萱</t>
  </si>
  <si>
    <t>18S010138</t>
  </si>
  <si>
    <t>江姮</t>
  </si>
  <si>
    <t>18S010133</t>
  </si>
  <si>
    <t>刘晓庆</t>
  </si>
  <si>
    <t>18S010137</t>
  </si>
  <si>
    <t>史益豪</t>
  </si>
  <si>
    <t>18S010132</t>
  </si>
  <si>
    <t>张博</t>
  </si>
  <si>
    <t>18S010135</t>
  </si>
  <si>
    <t>张忻正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</si>
</sst>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 wrapText="1"/>
    </xf>
    <xf numFmtId="176" fontId="20" fillId="8" borderId="10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176" fontId="20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176" fontId="41" fillId="0" borderId="10" xfId="0" applyNumberFormat="1" applyFont="1" applyBorder="1" applyAlignment="1">
      <alignment horizontal="center"/>
    </xf>
    <xf numFmtId="177" fontId="20" fillId="0" borderId="11" xfId="0" applyNumberFormat="1" applyFont="1" applyBorder="1" applyAlignment="1">
      <alignment horizontal="center" vertical="center" wrapText="1"/>
    </xf>
    <xf numFmtId="177" fontId="20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76" fontId="20" fillId="0" borderId="0" xfId="0" applyNumberFormat="1" applyFont="1" applyBorder="1" applyAlignment="1">
      <alignment horizontal="center" vertical="center" wrapText="1"/>
    </xf>
    <xf numFmtId="176" fontId="40" fillId="0" borderId="0" xfId="0" applyNumberFormat="1" applyFont="1" applyBorder="1" applyAlignment="1">
      <alignment horizontal="center" vertical="center" wrapText="1"/>
    </xf>
    <xf numFmtId="176" fontId="20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10" sqref="A10:IV70"/>
    </sheetView>
  </sheetViews>
  <sheetFormatPr defaultColWidth="10.00390625" defaultRowHeight="15"/>
  <cols>
    <col min="1" max="1" width="5.00390625" style="22" customWidth="1"/>
    <col min="2" max="2" width="28.28125" style="23" customWidth="1"/>
    <col min="3" max="3" width="10.8515625" style="23" customWidth="1"/>
    <col min="4" max="4" width="7.7109375" style="24" customWidth="1"/>
    <col min="5" max="6" width="7.7109375" style="25" customWidth="1"/>
    <col min="7" max="7" width="8.00390625" style="26" customWidth="1"/>
    <col min="8" max="8" width="8.00390625" style="25" customWidth="1"/>
    <col min="9" max="9" width="8.28125" style="21" customWidth="1"/>
    <col min="10" max="10" width="9.28125" style="11" customWidth="1"/>
    <col min="11" max="11" width="8.140625" style="27" customWidth="1"/>
    <col min="12" max="12" width="6.8515625" style="25" customWidth="1"/>
    <col min="13" max="13" width="5.8515625" style="11" customWidth="1"/>
    <col min="14" max="14" width="5.421875" style="11" customWidth="1"/>
    <col min="15" max="15" width="8.00390625" style="21" customWidth="1"/>
    <col min="16" max="16" width="8.421875" style="21" customWidth="1"/>
    <col min="17" max="17" width="12.7109375" style="11" customWidth="1"/>
    <col min="18" max="16384" width="10.00390625" style="11" customWidth="1"/>
  </cols>
  <sheetData>
    <row r="1" spans="1:17" ht="46.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5" t="s">
        <v>7</v>
      </c>
      <c r="I1" s="7" t="s">
        <v>8</v>
      </c>
      <c r="J1" s="8" t="s">
        <v>9</v>
      </c>
      <c r="K1" s="9" t="s">
        <v>10</v>
      </c>
      <c r="L1" s="5" t="s">
        <v>11</v>
      </c>
      <c r="M1" s="10" t="s">
        <v>12</v>
      </c>
      <c r="N1" s="8" t="s">
        <v>13</v>
      </c>
      <c r="O1" s="7" t="s">
        <v>14</v>
      </c>
      <c r="P1" s="7" t="s">
        <v>15</v>
      </c>
      <c r="Q1" s="10"/>
    </row>
    <row r="2" spans="1:17" ht="15">
      <c r="A2" s="12">
        <v>1</v>
      </c>
      <c r="B2" s="18" t="s">
        <v>19</v>
      </c>
      <c r="C2" s="19" t="s">
        <v>20</v>
      </c>
      <c r="D2" s="19" t="s">
        <v>21</v>
      </c>
      <c r="E2" s="14">
        <v>83.8588697366914</v>
      </c>
      <c r="F2" s="14">
        <f>E2*50%</f>
        <v>41.9294348683457</v>
      </c>
      <c r="G2" s="14">
        <v>88.5</v>
      </c>
      <c r="H2" s="14">
        <f>G2*20%</f>
        <v>17.7</v>
      </c>
      <c r="I2" s="13"/>
      <c r="J2" s="13"/>
      <c r="K2" s="14">
        <v>87.66666666666667</v>
      </c>
      <c r="L2" s="14">
        <f>K2*5%</f>
        <v>4.383333333333334</v>
      </c>
      <c r="M2" s="20">
        <v>4</v>
      </c>
      <c r="N2" s="15">
        <f>M2*5%</f>
        <v>0.2</v>
      </c>
      <c r="O2" s="16">
        <f>F2+H2+J2+L2+N2</f>
        <v>64.21276820167904</v>
      </c>
      <c r="P2" s="17" t="s">
        <v>18</v>
      </c>
      <c r="Q2" s="16"/>
    </row>
    <row r="3" spans="1:17" ht="15">
      <c r="A3" s="12">
        <v>2</v>
      </c>
      <c r="B3" s="18" t="s">
        <v>19</v>
      </c>
      <c r="C3" s="19" t="s">
        <v>22</v>
      </c>
      <c r="D3" s="19" t="s">
        <v>23</v>
      </c>
      <c r="E3" s="14">
        <v>86.377883272548</v>
      </c>
      <c r="F3" s="14">
        <f>E3*50%</f>
        <v>43.188941636274</v>
      </c>
      <c r="G3" s="14">
        <v>81</v>
      </c>
      <c r="H3" s="14">
        <f>G3*20%</f>
        <v>16.2</v>
      </c>
      <c r="I3" s="13"/>
      <c r="J3" s="13"/>
      <c r="K3" s="14">
        <v>89</v>
      </c>
      <c r="L3" s="14">
        <f>K3*5%</f>
        <v>4.45</v>
      </c>
      <c r="M3" s="20">
        <v>5</v>
      </c>
      <c r="N3" s="15">
        <f>M3*5%</f>
        <v>0.25</v>
      </c>
      <c r="O3" s="16">
        <f>F3+H3+J3+L3+N3</f>
        <v>64.088941636274</v>
      </c>
      <c r="P3" s="17" t="s">
        <v>18</v>
      </c>
      <c r="Q3" s="16"/>
    </row>
    <row r="4" spans="1:17" ht="15">
      <c r="A4" s="12">
        <v>3</v>
      </c>
      <c r="B4" s="18" t="s">
        <v>19</v>
      </c>
      <c r="C4" s="19" t="s">
        <v>24</v>
      </c>
      <c r="D4" s="19" t="s">
        <v>25</v>
      </c>
      <c r="E4" s="14">
        <v>83.7534786757636</v>
      </c>
      <c r="F4" s="14">
        <f>E4*50%</f>
        <v>41.8767393378818</v>
      </c>
      <c r="G4" s="14">
        <v>85.33333333333333</v>
      </c>
      <c r="H4" s="14">
        <f>G4*20%</f>
        <v>17.066666666666666</v>
      </c>
      <c r="I4" s="13"/>
      <c r="J4" s="13"/>
      <c r="K4" s="14">
        <v>92.33333333333333</v>
      </c>
      <c r="L4" s="14">
        <f>K4*5%</f>
        <v>4.616666666666666</v>
      </c>
      <c r="M4" s="20">
        <v>5</v>
      </c>
      <c r="N4" s="15">
        <f>M4*5%</f>
        <v>0.25</v>
      </c>
      <c r="O4" s="16">
        <f>F4+H4+J4+L4+N4</f>
        <v>63.81007267121513</v>
      </c>
      <c r="P4" s="17" t="s">
        <v>18</v>
      </c>
      <c r="Q4" s="16"/>
    </row>
    <row r="5" spans="1:17" ht="15">
      <c r="A5" s="12">
        <v>4</v>
      </c>
      <c r="B5" s="18" t="s">
        <v>19</v>
      </c>
      <c r="C5" s="19" t="s">
        <v>26</v>
      </c>
      <c r="D5" s="19" t="s">
        <v>27</v>
      </c>
      <c r="E5" s="14">
        <v>83.0918167042168</v>
      </c>
      <c r="F5" s="14">
        <f>E5*50%</f>
        <v>41.5459083521084</v>
      </c>
      <c r="G5" s="14">
        <v>83</v>
      </c>
      <c r="H5" s="14">
        <f>G5*20%</f>
        <v>16.6</v>
      </c>
      <c r="I5" s="13"/>
      <c r="J5" s="13"/>
      <c r="K5" s="14">
        <v>86</v>
      </c>
      <c r="L5" s="14">
        <f>K5*5%</f>
        <v>4.3</v>
      </c>
      <c r="M5" s="20">
        <v>5</v>
      </c>
      <c r="N5" s="15">
        <f>M5*5%</f>
        <v>0.25</v>
      </c>
      <c r="O5" s="16">
        <f>F5+H5+J5+L5+N5</f>
        <v>62.6959083521084</v>
      </c>
      <c r="P5" s="17" t="s">
        <v>16</v>
      </c>
      <c r="Q5" s="16"/>
    </row>
    <row r="6" spans="1:17" ht="15">
      <c r="A6" s="12">
        <v>5</v>
      </c>
      <c r="B6" s="18" t="s">
        <v>19</v>
      </c>
      <c r="C6" s="19" t="s">
        <v>28</v>
      </c>
      <c r="D6" s="19" t="s">
        <v>29</v>
      </c>
      <c r="E6" s="14">
        <v>81.0948479614883</v>
      </c>
      <c r="F6" s="14">
        <f>E6*50%</f>
        <v>40.54742398074415</v>
      </c>
      <c r="G6" s="14">
        <v>86.66666666666667</v>
      </c>
      <c r="H6" s="14">
        <f>G6*20%</f>
        <v>17.333333333333336</v>
      </c>
      <c r="I6" s="13"/>
      <c r="J6" s="13"/>
      <c r="K6" s="14">
        <v>91</v>
      </c>
      <c r="L6" s="14">
        <f>K6*5%</f>
        <v>4.55</v>
      </c>
      <c r="M6" s="20">
        <v>5</v>
      </c>
      <c r="N6" s="15">
        <f>M6*5%</f>
        <v>0.25</v>
      </c>
      <c r="O6" s="16">
        <f>F6+H6+J6+L6+N6</f>
        <v>62.68075731407748</v>
      </c>
      <c r="P6" s="17" t="s">
        <v>16</v>
      </c>
      <c r="Q6" s="16"/>
    </row>
    <row r="7" spans="1:17" ht="15">
      <c r="A7" s="12">
        <v>6</v>
      </c>
      <c r="B7" s="18" t="s">
        <v>19</v>
      </c>
      <c r="C7" s="19" t="s">
        <v>30</v>
      </c>
      <c r="D7" s="19" t="s">
        <v>31</v>
      </c>
      <c r="E7" s="14">
        <v>83.0655328801884</v>
      </c>
      <c r="F7" s="14">
        <f>E7*50%</f>
        <v>41.5327664400942</v>
      </c>
      <c r="G7" s="14">
        <v>80</v>
      </c>
      <c r="H7" s="14">
        <f>G7*20%</f>
        <v>16</v>
      </c>
      <c r="I7" s="13"/>
      <c r="J7" s="13"/>
      <c r="K7" s="14">
        <v>89</v>
      </c>
      <c r="L7" s="14">
        <f>K7*5%</f>
        <v>4.45</v>
      </c>
      <c r="M7" s="20">
        <v>4</v>
      </c>
      <c r="N7" s="15">
        <f>M7*5%</f>
        <v>0.2</v>
      </c>
      <c r="O7" s="16">
        <f>F7+H7+J7+L7+N7</f>
        <v>62.182766440094206</v>
      </c>
      <c r="P7" s="17" t="s">
        <v>16</v>
      </c>
      <c r="Q7" s="16"/>
    </row>
    <row r="8" spans="1:17" ht="15">
      <c r="A8" s="12">
        <v>7</v>
      </c>
      <c r="B8" s="18" t="s">
        <v>19</v>
      </c>
      <c r="C8" s="19" t="s">
        <v>32</v>
      </c>
      <c r="D8" s="19" t="s">
        <v>33</v>
      </c>
      <c r="E8" s="14">
        <v>83.1689816229621</v>
      </c>
      <c r="F8" s="14">
        <f>E8*50%</f>
        <v>41.58449081148105</v>
      </c>
      <c r="G8" s="14">
        <v>80.16666666666667</v>
      </c>
      <c r="H8" s="14">
        <f>G8*20%</f>
        <v>16.033333333333335</v>
      </c>
      <c r="I8" s="13"/>
      <c r="J8" s="13"/>
      <c r="K8" s="14">
        <v>87.66666666666667</v>
      </c>
      <c r="L8" s="14">
        <f>K8*5%</f>
        <v>4.383333333333334</v>
      </c>
      <c r="M8" s="20">
        <v>3</v>
      </c>
      <c r="N8" s="15">
        <f>M8*5%</f>
        <v>0.15000000000000002</v>
      </c>
      <c r="O8" s="16">
        <f>F8+H8+J8+L8+N8</f>
        <v>62.15115747814771</v>
      </c>
      <c r="P8" s="17" t="s">
        <v>17</v>
      </c>
      <c r="Q8" s="16"/>
    </row>
    <row r="9" spans="1:17" ht="15">
      <c r="A9" s="12">
        <v>8</v>
      </c>
      <c r="B9" s="18" t="s">
        <v>19</v>
      </c>
      <c r="C9" s="19" t="s">
        <v>34</v>
      </c>
      <c r="D9" s="19" t="s">
        <v>35</v>
      </c>
      <c r="E9" s="14">
        <v>78.5680165153344</v>
      </c>
      <c r="F9" s="14">
        <f>E9*50%</f>
        <v>39.2840082576672</v>
      </c>
      <c r="G9" s="14">
        <v>85.66666666666667</v>
      </c>
      <c r="H9" s="14">
        <f>G9*20%</f>
        <v>17.133333333333336</v>
      </c>
      <c r="I9" s="13"/>
      <c r="J9" s="13"/>
      <c r="K9" s="14">
        <v>95</v>
      </c>
      <c r="L9" s="14">
        <f>K9*5%</f>
        <v>4.75</v>
      </c>
      <c r="M9" s="20">
        <v>3</v>
      </c>
      <c r="N9" s="15">
        <f>M9*5%</f>
        <v>0.15000000000000002</v>
      </c>
      <c r="O9" s="16">
        <f>F9+H9+J9+L9+N9</f>
        <v>61.317341591000535</v>
      </c>
      <c r="P9" s="17" t="s">
        <v>17</v>
      </c>
      <c r="Q9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2019-09-16T04:53:42Z</dcterms:modified>
  <cp:category/>
  <cp:version/>
  <cp:contentType/>
  <cp:contentStatus/>
</cp:coreProperties>
</file>